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602" activeTab="0"/>
  </bookViews>
  <sheets>
    <sheet name="№1" sheetId="1" r:id="rId1"/>
  </sheets>
  <definedNames/>
  <calcPr fullCalcOnLoad="1"/>
</workbook>
</file>

<file path=xl/sharedStrings.xml><?xml version="1.0" encoding="utf-8"?>
<sst xmlns="http://schemas.openxmlformats.org/spreadsheetml/2006/main" count="117" uniqueCount="117">
  <si>
    <t>Наименование</t>
  </si>
  <si>
    <t>000 2 02 00000 00 0000 000</t>
  </si>
  <si>
    <t>000 1 01 00000 00 0000 000</t>
  </si>
  <si>
    <t>000 1 11 05000 00 0000 120</t>
  </si>
  <si>
    <t>Единый сельскохозяйственный налог</t>
  </si>
  <si>
    <t>000 1 05 00000 00 0000 000</t>
  </si>
  <si>
    <t>тыс.руб.</t>
  </si>
  <si>
    <t>Налоги на совокупный доход</t>
  </si>
  <si>
    <t>ИТОГО ДОХОДОВ ПО БЮДЖЕТУ</t>
  </si>
  <si>
    <t>000 2 00 00000 00 0000 000</t>
  </si>
  <si>
    <t>Коды</t>
  </si>
  <si>
    <t>бюджетной</t>
  </si>
  <si>
    <t>000 1 00 00000 00 0000 000</t>
  </si>
  <si>
    <t>Безвозмездные поступления от других бюджетов бюджетной системы Российской Федерации</t>
  </si>
  <si>
    <t xml:space="preserve">Налоги  на прибыль, доходы 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</si>
  <si>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</si>
  <si>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</si>
  <si>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</si>
  <si>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</si>
  <si>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</si>
  <si>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000 1 06 06000 00 0000 110</t>
  </si>
  <si>
    <t>Земельный налог</t>
  </si>
  <si>
    <t>Доходы от  использования   имущества,  находящегося в государственной и муниципальной собственности</t>
  </si>
  <si>
    <t>000 1 11 00000 00 0000 000</t>
  </si>
  <si>
    <t>классификации</t>
  </si>
  <si>
    <t>000 1 14 00000 00 0000 000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</si>
  <si>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</si>
  <si>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</si>
  <si>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Иные межбюджетные трансферты</t>
  </si>
  <si>
    <t>000 1 08 00000 00 0000 000</t>
  </si>
  <si>
    <t>000 1 08 04000 01 0000 110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</si>
  <si>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</si>
  <si>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</si>
  <si>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Сумма</t>
  </si>
  <si>
    <t>Государственная пошлина</t>
  </si>
  <si>
    <t>Государственная пошлина за совершение нотариальных действий (за исключением действий,  совершаемых консульскими учреждениями Российской Федерации)</t>
  </si>
  <si>
    <t>Доходы, получаемые 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</si>
  <si>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000 1 11  05035 10 0000 120</t>
  </si>
  <si>
    <t>000 1 14 02050 10 0000 410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</si>
  <si>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</si>
  <si>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000 1 14 06013 10 0000 430</t>
  </si>
  <si>
    <t>000 1 01 02010 01 0000 110</t>
  </si>
  <si>
    <t>000 1 03 00000 00 0000 000</t>
  </si>
  <si>
    <t>Налоги на товары (работы, услуги), реализуемые на территории Российской Федерации</t>
  </si>
  <si>
    <t>Прогноз поступления доходов в бюджет</t>
  </si>
  <si>
    <t>000 1 13 00000 00 0000 000</t>
  </si>
  <si>
    <t>Доходы от оказания платных услуг (работ) и компенсации затрат государства</t>
  </si>
  <si>
    <t xml:space="preserve">                                                        сельского поселения</t>
  </si>
  <si>
    <t>Прочие субсидии бюджетам сельских поселений</t>
  </si>
  <si>
    <t>Субсидии на обеспечение сбалансированности местных бюджетов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</si>
  <si>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</si>
  <si>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</si>
  <si>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000 1 06 06033 10 0000 110</t>
  </si>
  <si>
    <t>Земельный налог с организации,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</si>
  <si>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</si>
  <si>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</si>
  <si>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000 1 05 03010 01 0000 110</t>
  </si>
  <si>
    <t xml:space="preserve">                                                                                 к решению Совета Лемешкинского</t>
  </si>
  <si>
    <t xml:space="preserve">                                                                                     Приложение № 3</t>
  </si>
  <si>
    <t xml:space="preserve"> Доходы от сдачи в аренду имущества, находящегося 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</si>
  <si>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Дотации бюджетам бюджетной системы Российской Федерации </t>
  </si>
  <si>
    <t>000 2 02 20000 00 0000 151</t>
  </si>
  <si>
    <t>Субсидии бюджетам бюджетной системы Российской Федерации (межбюджетные субсидии)</t>
  </si>
  <si>
    <t>000 2 02 29999 10 0000 151</t>
  </si>
  <si>
    <t xml:space="preserve">Субвенции  бюджетам бюджетной системы Российской федерации </t>
  </si>
  <si>
    <t>Субвенции на осуществление государственных полномочий Волгоградской области по организационному обеспечению деятельности территориальных административных комиссий</t>
  </si>
  <si>
    <t>Межбюджетные трансферты, передаваемые бюджетам сельских поселений   из бюджетов муниципальных районов  на осуществление части полномочий по решению вопросов местного значения  в соответствии с заключенными соглашениями</t>
  </si>
  <si>
    <t>Налог на имущество физических лиц,  взимаемый по ставкам, применяемым к объектам налогообложения, расположенным в границах сельских поселений</t>
  </si>
  <si>
    <t xml:space="preserve"> - на передаваемые полномочия в сфере управления ЖКХ и землеустройства</t>
  </si>
  <si>
    <t xml:space="preserve"> - на передаваемые полномочия в сфере водоснабжения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</si>
  <si>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</si>
  <si>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сос статьями 227, 227.1 и 228 Налогового кодекса Российской Федерации</t>
  </si>
  <si>
    <t>БЕЗВОЗМЕЗДНЫЕ ПОСТУПЛЕНИЯ</t>
  </si>
  <si>
    <t xml:space="preserve"> - СМИ</t>
  </si>
  <si>
    <t xml:space="preserve"> - благоустройство</t>
  </si>
  <si>
    <t xml:space="preserve"> - прочие расходы на решение вопросов местного значения</t>
  </si>
  <si>
    <t>000 1 13  01995 10 0000 130</t>
  </si>
  <si>
    <t>Прочие доходы от оказания платных услуг (работ) получателями средств бюджетов сельских поселений</t>
  </si>
  <si>
    <t>000 2 02 15002 10 0000 151</t>
  </si>
  <si>
    <t>Дотации бюджетам сельских поселений на  поддержку мер по обеспечению сбалансированности бюджетов</t>
  </si>
  <si>
    <t>000 2 02 10000 00 0000 150</t>
  </si>
  <si>
    <t>000 2 02 15001 10 0000 150</t>
  </si>
  <si>
    <t>000 2 02 30000 00 0000 150</t>
  </si>
  <si>
    <t>000 2 02 30024 10 0000 150</t>
  </si>
  <si>
    <t>000 2 02 35118 10 0000 150</t>
  </si>
  <si>
    <t>000 2 02 40000 00 0000 150</t>
  </si>
  <si>
    <t>000 2 02 40014 10 0000 150</t>
  </si>
  <si>
    <t>000 2 02 49999 10 0000 150</t>
  </si>
  <si>
    <t>2022 год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</si>
  <si>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</si>
  <si>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</si>
  <si>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000 1 03 02232 01 0000 110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</si>
  <si>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</si>
  <si>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</si>
  <si>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</si>
  <si>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000 1 03 02242 01 0000 110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</si>
  <si>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</si>
  <si>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</si>
  <si>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</si>
  <si>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000 1 03 02252 01 0000 110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</si>
  <si>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</si>
  <si>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</si>
  <si>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</si>
  <si>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000 1 03 02262 01 0000 110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</si>
  <si>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</si>
  <si>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2023 год</t>
  </si>
  <si>
    <t>000 1 11  05025 10 0000 120</t>
  </si>
  <si>
    <t xml:space="preserve"> Доходы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</si>
  <si>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- на передаваемые полномочия на градостроительную деятельность</t>
  </si>
  <si>
    <t xml:space="preserve"> - на передаваемые полномочия на содержание мест захоронений</t>
  </si>
  <si>
    <t>-улично-дорожное освещение на приобретение техники</t>
  </si>
  <si>
    <t>Лемешкинского сельского поселения  на 2022 год и плановый период 2023 и 2024 годов.</t>
  </si>
  <si>
    <t>2024 год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</si>
  <si>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</si>
  <si>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Субвенции бюджетам сельских поселений  на осуществление  первичного  воинского учета  органами местного самоуправления поселений, муниципальных и городских округов</t>
  </si>
  <si>
    <t xml:space="preserve"> - содержание объектов благоустройства</t>
  </si>
  <si>
    <t xml:space="preserve">                                                                                    от 05.04.2022    № 25/98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</si>
</sst>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[$€-2]\ ###,000_);[Red]\([$€-2]\ ###,000\)"/>
    <numFmt numFmtId="179" formatCode="0.00000"/>
    <numFmt numFmtId="180" formatCode="0.0%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3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/>
    </xf>
    <xf numFmtId="172" fontId="3" fillId="0" borderId="11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2" fontId="3" fillId="0" borderId="10" xfId="0" applyNumberFormat="1" applyFont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7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0" fillId="0" borderId="0" xfId="0" applyFont="1" applyAlignment="1">
      <alignment horizontal="justify" vertical="top" wrapText="1"/>
    </xf>
    <xf numFmtId="172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40" fillId="0" borderId="10" xfId="0" applyFont="1" applyBorder="1" applyAlignment="1">
      <alignment wrapText="1"/>
    </xf>
    <xf numFmtId="176" fontId="3" fillId="0" borderId="10" xfId="0" applyNumberFormat="1" applyFont="1" applyFill="1" applyBorder="1" applyAlignment="1">
      <alignment horizontal="center"/>
    </xf>
    <xf numFmtId="176" fontId="0" fillId="0" borderId="10" xfId="0" applyNumberFormat="1" applyFont="1" applyBorder="1" applyAlignment="1">
      <alignment horizontal="center"/>
    </xf>
    <xf numFmtId="176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G72"/>
  <sheetViews>
    <sheetView tabSelected="1" zoomScalePageLayoutView="0" workbookViewId="0" topLeftCell="A1">
      <selection activeCell="H15" sqref="H15"/>
    </sheetView>
  </sheetViews>
  <sheetFormatPr defaultColWidth="9.00390625" defaultRowHeight="12.75"/>
  <cols>
    <col min="1" max="1" width="25.125" style="0" customWidth="1"/>
    <col min="2" max="2" width="63.00390625" style="0" customWidth="1"/>
    <col min="3" max="3" width="10.25390625" style="0" customWidth="1"/>
    <col min="4" max="5" width="8.75390625" style="0" customWidth="1"/>
  </cols>
  <sheetData>
    <row r="1" spans="2:4" ht="12.75">
      <c r="B1" s="47"/>
      <c r="C1" s="47"/>
      <c r="D1" s="7"/>
    </row>
    <row r="2" spans="2:4" ht="12.75">
      <c r="B2" s="48" t="s">
        <v>58</v>
      </c>
      <c r="C2" s="48"/>
      <c r="D2" s="48"/>
    </row>
    <row r="3" spans="2:5" ht="12.75">
      <c r="B3" s="48" t="s">
        <v>57</v>
      </c>
      <c r="C3" s="48"/>
      <c r="D3" s="48"/>
      <c r="E3" s="48"/>
    </row>
    <row r="4" spans="2:5" ht="12.75">
      <c r="B4" s="48" t="s">
        <v>47</v>
      </c>
      <c r="C4" s="48"/>
      <c r="D4" s="48"/>
      <c r="E4" s="48"/>
    </row>
    <row r="5" spans="2:5" ht="12.75">
      <c r="B5" s="48" t="s">
        <v>116</v>
      </c>
      <c r="C5" s="48"/>
      <c r="D5" s="48"/>
      <c r="E5" s="48"/>
    </row>
    <row r="6" spans="2:3" ht="12.75">
      <c r="B6" s="7"/>
      <c r="C6" s="7"/>
    </row>
    <row r="7" ht="12.75">
      <c r="B7" s="9" t="s">
        <v>44</v>
      </c>
    </row>
    <row r="8" ht="12.75">
      <c r="B8" s="9" t="s">
        <v>111</v>
      </c>
    </row>
    <row r="9" ht="12.75">
      <c r="B9" s="9"/>
    </row>
    <row r="10" spans="2:5" ht="12.75">
      <c r="B10" s="9"/>
      <c r="C10" s="1"/>
      <c r="D10" s="49" t="s">
        <v>6</v>
      </c>
      <c r="E10" s="49"/>
    </row>
    <row r="11" spans="1:5" ht="12.75" customHeight="1">
      <c r="A11" s="14" t="s">
        <v>10</v>
      </c>
      <c r="B11" s="10"/>
      <c r="C11" s="45" t="s">
        <v>33</v>
      </c>
      <c r="D11" s="45"/>
      <c r="E11" s="45"/>
    </row>
    <row r="12" spans="1:5" ht="12.75">
      <c r="A12" s="15" t="s">
        <v>11</v>
      </c>
      <c r="B12" s="8" t="s">
        <v>0</v>
      </c>
      <c r="C12" s="46" t="s">
        <v>88</v>
      </c>
      <c r="D12" s="46" t="s">
        <v>105</v>
      </c>
      <c r="E12" s="46" t="s">
        <v>112</v>
      </c>
    </row>
    <row r="13" spans="1:5" ht="39.75" customHeight="1">
      <c r="A13" s="16" t="s">
        <v>24</v>
      </c>
      <c r="B13" s="3"/>
      <c r="C13" s="46"/>
      <c r="D13" s="46"/>
      <c r="E13" s="46"/>
    </row>
    <row r="14" spans="1:5" ht="20.25" customHeight="1">
      <c r="A14" s="11" t="s">
        <v>12</v>
      </c>
      <c r="B14" s="18" t="s">
        <v>70</v>
      </c>
      <c r="C14" s="22">
        <f>C15+C26+C28+C37+C41+C34+C44+C17</f>
        <v>7148.8</v>
      </c>
      <c r="D14" s="22">
        <f>D15+D26+D28+D37+D41+D34+D44+D17</f>
        <v>7366.999999999999</v>
      </c>
      <c r="E14" s="22">
        <f>E15+E26+E28+E37+E41+E34+E44+E17</f>
        <v>7646.5</v>
      </c>
    </row>
    <row r="15" spans="1:5" ht="12.75">
      <c r="A15" s="11" t="s">
        <v>2</v>
      </c>
      <c r="B15" s="5" t="s">
        <v>14</v>
      </c>
      <c r="C15" s="23">
        <f>SUM(C16)</f>
        <v>1261</v>
      </c>
      <c r="D15" s="25">
        <f>SUM(D16)</f>
        <v>1310.9</v>
      </c>
      <c r="E15" s="23">
        <f>SUM(E16)</f>
        <v>1376.5</v>
      </c>
    </row>
    <row r="16" spans="1:7" ht="63.75">
      <c r="A16" s="2" t="s">
        <v>41</v>
      </c>
      <c r="B16" s="4" t="s">
        <v>71</v>
      </c>
      <c r="C16" s="24">
        <v>1261</v>
      </c>
      <c r="D16" s="24">
        <v>1310.9</v>
      </c>
      <c r="E16" s="24">
        <v>1376.5</v>
      </c>
      <c r="G16" s="21"/>
    </row>
    <row r="17" spans="1:7" ht="25.5">
      <c r="A17" s="11" t="s">
        <v>42</v>
      </c>
      <c r="B17" s="26" t="s">
        <v>43</v>
      </c>
      <c r="C17" s="25">
        <f>C18+C20+C22+C24+C21+C23+C25+C19</f>
        <v>1028</v>
      </c>
      <c r="D17" s="25">
        <f>D18+D20+D22+D24+D21+D23+D25+D19</f>
        <v>1028.2</v>
      </c>
      <c r="E17" s="25">
        <f>E18+E20+E22+E24+E21+E23+E25+E19</f>
        <v>1048.1</v>
      </c>
      <c r="G17" s="21"/>
    </row>
    <row r="18" spans="1:7" ht="89.25">
      <c r="A18" s="2" t="s">
        <v>89</v>
      </c>
      <c r="B18" s="41" t="s">
        <v>90</v>
      </c>
      <c r="C18" s="24">
        <v>464.8</v>
      </c>
      <c r="D18" s="24">
        <v>460</v>
      </c>
      <c r="E18" s="24">
        <v>461.4</v>
      </c>
      <c r="G18" s="21"/>
    </row>
    <row r="19" spans="1:7" ht="89.25" customHeight="1" hidden="1">
      <c r="A19" s="2" t="s">
        <v>91</v>
      </c>
      <c r="B19" s="27" t="s">
        <v>92</v>
      </c>
      <c r="C19" s="24"/>
      <c r="D19" s="24"/>
      <c r="E19" s="24"/>
      <c r="G19" s="21"/>
    </row>
    <row r="20" spans="1:7" ht="102">
      <c r="A20" s="2" t="s">
        <v>93</v>
      </c>
      <c r="B20" s="36" t="s">
        <v>94</v>
      </c>
      <c r="C20" s="24">
        <v>2.6</v>
      </c>
      <c r="D20" s="24">
        <v>2.6</v>
      </c>
      <c r="E20" s="24">
        <v>2.7</v>
      </c>
      <c r="G20" s="21"/>
    </row>
    <row r="21" spans="1:7" ht="102" customHeight="1" hidden="1">
      <c r="A21" s="2" t="s">
        <v>95</v>
      </c>
      <c r="B21" s="27" t="s">
        <v>96</v>
      </c>
      <c r="C21" s="24"/>
      <c r="D21" s="24"/>
      <c r="E21" s="24"/>
      <c r="G21" s="21"/>
    </row>
    <row r="22" spans="1:7" ht="89.25">
      <c r="A22" s="2" t="s">
        <v>97</v>
      </c>
      <c r="B22" s="27" t="s">
        <v>98</v>
      </c>
      <c r="C22" s="24">
        <v>618.9</v>
      </c>
      <c r="D22" s="24">
        <v>622.6</v>
      </c>
      <c r="E22" s="24">
        <v>643.2</v>
      </c>
      <c r="G22" s="21"/>
    </row>
    <row r="23" spans="1:7" ht="89.25" customHeight="1" hidden="1">
      <c r="A23" s="2" t="s">
        <v>99</v>
      </c>
      <c r="B23" s="27" t="s">
        <v>100</v>
      </c>
      <c r="C23" s="24"/>
      <c r="D23" s="24"/>
      <c r="E23" s="24"/>
      <c r="G23" s="21"/>
    </row>
    <row r="24" spans="1:7" ht="89.25">
      <c r="A24" s="2" t="s">
        <v>101</v>
      </c>
      <c r="B24" s="27" t="s">
        <v>102</v>
      </c>
      <c r="C24" s="24">
        <v>-58.3</v>
      </c>
      <c r="D24" s="24">
        <v>-57</v>
      </c>
      <c r="E24" s="24">
        <v>-59.2</v>
      </c>
      <c r="G24" s="21"/>
    </row>
    <row r="25" spans="1:7" ht="89.25" customHeight="1" hidden="1">
      <c r="A25" s="2" t="s">
        <v>103</v>
      </c>
      <c r="B25" s="27" t="s">
        <v>104</v>
      </c>
      <c r="C25" s="24"/>
      <c r="D25" s="24"/>
      <c r="E25" s="24"/>
      <c r="G25" s="21"/>
    </row>
    <row r="26" spans="1:5" ht="12.75">
      <c r="A26" s="11" t="s">
        <v>5</v>
      </c>
      <c r="B26" s="5" t="s">
        <v>7</v>
      </c>
      <c r="C26" s="23">
        <f>SUM(C27:C27)</f>
        <v>3106.5</v>
      </c>
      <c r="D26" s="25">
        <f>SUM(D27:D27)</f>
        <v>3272.5</v>
      </c>
      <c r="E26" s="25">
        <f>SUM(E27:E27)</f>
        <v>3445.5</v>
      </c>
    </row>
    <row r="27" spans="1:5" ht="14.25" customHeight="1">
      <c r="A27" s="2" t="s">
        <v>56</v>
      </c>
      <c r="B27" s="4" t="s">
        <v>4</v>
      </c>
      <c r="C27" s="24">
        <v>3106.5</v>
      </c>
      <c r="D27" s="24">
        <v>3272.5</v>
      </c>
      <c r="E27" s="24">
        <v>3445.5</v>
      </c>
    </row>
    <row r="28" spans="1:5" ht="12.75">
      <c r="A28" s="11" t="s">
        <v>15</v>
      </c>
      <c r="B28" s="13" t="s">
        <v>16</v>
      </c>
      <c r="C28" s="25">
        <f>C29+C31</f>
        <v>1249</v>
      </c>
      <c r="D28" s="25">
        <f>D29+D31</f>
        <v>1265</v>
      </c>
      <c r="E28" s="25">
        <f>E29+E31</f>
        <v>1286</v>
      </c>
    </row>
    <row r="29" spans="1:5" ht="12.75">
      <c r="A29" s="2" t="s">
        <v>17</v>
      </c>
      <c r="B29" s="31" t="s">
        <v>18</v>
      </c>
      <c r="C29" s="32">
        <f>C30</f>
        <v>87</v>
      </c>
      <c r="D29" s="32">
        <f>D30</f>
        <v>103</v>
      </c>
      <c r="E29" s="32">
        <f>E30</f>
        <v>124</v>
      </c>
    </row>
    <row r="30" spans="1:5" ht="37.5" customHeight="1">
      <c r="A30" s="2" t="s">
        <v>19</v>
      </c>
      <c r="B30" s="4" t="s">
        <v>67</v>
      </c>
      <c r="C30" s="24">
        <v>87</v>
      </c>
      <c r="D30" s="24">
        <v>103</v>
      </c>
      <c r="E30" s="24">
        <v>124</v>
      </c>
    </row>
    <row r="31" spans="1:5" ht="20.25" customHeight="1">
      <c r="A31" s="2" t="s">
        <v>20</v>
      </c>
      <c r="B31" s="4" t="s">
        <v>21</v>
      </c>
      <c r="C31" s="24">
        <f>C32+C33</f>
        <v>1162</v>
      </c>
      <c r="D31" s="24">
        <f>D32+D33</f>
        <v>1162</v>
      </c>
      <c r="E31" s="24">
        <f>E32+E33</f>
        <v>1162</v>
      </c>
    </row>
    <row r="32" spans="1:5" ht="29.25" customHeight="1">
      <c r="A32" s="2" t="s">
        <v>52</v>
      </c>
      <c r="B32" s="4" t="s">
        <v>53</v>
      </c>
      <c r="C32" s="24">
        <v>530.9</v>
      </c>
      <c r="D32" s="24">
        <v>530.9</v>
      </c>
      <c r="E32" s="24">
        <v>530.9</v>
      </c>
    </row>
    <row r="33" spans="1:5" ht="27" customHeight="1">
      <c r="A33" s="2" t="s">
        <v>54</v>
      </c>
      <c r="B33" s="4" t="s">
        <v>55</v>
      </c>
      <c r="C33" s="24">
        <v>631.1</v>
      </c>
      <c r="D33" s="24">
        <v>631.1</v>
      </c>
      <c r="E33" s="24">
        <v>631.1</v>
      </c>
    </row>
    <row r="34" spans="1:5" ht="17.25" customHeight="1" hidden="1">
      <c r="A34" s="11" t="s">
        <v>29</v>
      </c>
      <c r="B34" s="12" t="s">
        <v>34</v>
      </c>
      <c r="C34" s="25">
        <f aca="true" t="shared" si="0" ref="C34:E35">C35</f>
        <v>0</v>
      </c>
      <c r="D34" s="25">
        <f t="shared" si="0"/>
        <v>0</v>
      </c>
      <c r="E34" s="25">
        <f t="shared" si="0"/>
        <v>0</v>
      </c>
    </row>
    <row r="35" spans="1:5" ht="39.75" customHeight="1" hidden="1">
      <c r="A35" s="2" t="s">
        <v>30</v>
      </c>
      <c r="B35" s="4" t="s">
        <v>35</v>
      </c>
      <c r="C35" s="24">
        <f t="shared" si="0"/>
        <v>0</v>
      </c>
      <c r="D35" s="24">
        <f t="shared" si="0"/>
        <v>0</v>
      </c>
      <c r="E35" s="24">
        <f t="shared" si="0"/>
        <v>0</v>
      </c>
    </row>
    <row r="36" spans="1:5" ht="51.75" customHeight="1" hidden="1">
      <c r="A36" s="2" t="s">
        <v>31</v>
      </c>
      <c r="B36" s="4" t="s">
        <v>32</v>
      </c>
      <c r="C36" s="24"/>
      <c r="D36" s="24"/>
      <c r="E36" s="24"/>
    </row>
    <row r="37" spans="1:5" ht="24.75" customHeight="1">
      <c r="A37" s="11" t="s">
        <v>23</v>
      </c>
      <c r="B37" s="12" t="s">
        <v>22</v>
      </c>
      <c r="C37" s="25">
        <f>C38</f>
        <v>294.29999999999995</v>
      </c>
      <c r="D37" s="25">
        <f>D38</f>
        <v>280.4</v>
      </c>
      <c r="E37" s="25">
        <f>E38</f>
        <v>280.4</v>
      </c>
    </row>
    <row r="38" spans="1:5" ht="66" customHeight="1">
      <c r="A38" s="30" t="s">
        <v>3</v>
      </c>
      <c r="B38" s="33" t="s">
        <v>36</v>
      </c>
      <c r="C38" s="32">
        <f>C39+C40</f>
        <v>294.29999999999995</v>
      </c>
      <c r="D38" s="32">
        <f>D39+D40</f>
        <v>280.4</v>
      </c>
      <c r="E38" s="32">
        <f>E39+E40</f>
        <v>280.4</v>
      </c>
    </row>
    <row r="39" spans="1:5" ht="63.75" customHeight="1">
      <c r="A39" s="30" t="s">
        <v>106</v>
      </c>
      <c r="B39" s="33" t="s">
        <v>107</v>
      </c>
      <c r="C39" s="32">
        <v>280.4</v>
      </c>
      <c r="D39" s="32">
        <v>280.4</v>
      </c>
      <c r="E39" s="32">
        <v>280.4</v>
      </c>
    </row>
    <row r="40" spans="1:5" ht="53.25" customHeight="1">
      <c r="A40" s="2" t="s">
        <v>37</v>
      </c>
      <c r="B40" s="4" t="s">
        <v>59</v>
      </c>
      <c r="C40" s="32">
        <v>13.9</v>
      </c>
      <c r="D40" s="32">
        <v>0</v>
      </c>
      <c r="E40" s="32">
        <v>0</v>
      </c>
    </row>
    <row r="41" spans="1:5" ht="12.75" hidden="1">
      <c r="A41" s="11" t="s">
        <v>25</v>
      </c>
      <c r="B41" s="12" t="s">
        <v>26</v>
      </c>
      <c r="C41" s="25">
        <f>C43+C42</f>
        <v>0</v>
      </c>
      <c r="D41" s="25">
        <f>D43+D42</f>
        <v>0</v>
      </c>
      <c r="E41" s="25">
        <f>E43+E42</f>
        <v>0</v>
      </c>
    </row>
    <row r="42" spans="1:5" ht="63.75" hidden="1">
      <c r="A42" s="30" t="s">
        <v>38</v>
      </c>
      <c r="B42" s="33" t="s">
        <v>39</v>
      </c>
      <c r="C42" s="24"/>
      <c r="D42" s="24"/>
      <c r="E42" s="24"/>
    </row>
    <row r="43" spans="1:5" ht="22.5" customHeight="1" hidden="1">
      <c r="A43" s="30" t="s">
        <v>40</v>
      </c>
      <c r="B43" s="4" t="s">
        <v>27</v>
      </c>
      <c r="C43" s="24"/>
      <c r="D43" s="24"/>
      <c r="E43" s="24"/>
    </row>
    <row r="44" spans="1:5" ht="27" customHeight="1">
      <c r="A44" s="11" t="s">
        <v>45</v>
      </c>
      <c r="B44" s="12" t="s">
        <v>46</v>
      </c>
      <c r="C44" s="25">
        <f>C45</f>
        <v>210</v>
      </c>
      <c r="D44" s="25">
        <f>D45</f>
        <v>210</v>
      </c>
      <c r="E44" s="25">
        <f>E45</f>
        <v>210</v>
      </c>
    </row>
    <row r="45" spans="1:5" ht="27" customHeight="1">
      <c r="A45" s="2" t="s">
        <v>76</v>
      </c>
      <c r="B45" s="4" t="s">
        <v>77</v>
      </c>
      <c r="C45" s="29">
        <v>210</v>
      </c>
      <c r="D45" s="29">
        <v>210</v>
      </c>
      <c r="E45" s="29">
        <v>210</v>
      </c>
    </row>
    <row r="46" spans="1:5" ht="17.25" customHeight="1">
      <c r="A46" s="11" t="s">
        <v>9</v>
      </c>
      <c r="B46" s="12" t="s">
        <v>72</v>
      </c>
      <c r="C46" s="44">
        <f>C47</f>
        <v>3729.2219999999998</v>
      </c>
      <c r="D46" s="28">
        <f>D47</f>
        <v>3138.0699999999997</v>
      </c>
      <c r="E46" s="28">
        <f>E47</f>
        <v>3141.27</v>
      </c>
    </row>
    <row r="47" spans="1:5" ht="26.25" customHeight="1">
      <c r="A47" s="11" t="s">
        <v>1</v>
      </c>
      <c r="B47" s="12" t="s">
        <v>13</v>
      </c>
      <c r="C47" s="44">
        <f>C48+C54+C58+C51</f>
        <v>3729.2219999999998</v>
      </c>
      <c r="D47" s="28">
        <f>D49+D54+D58+D51</f>
        <v>3138.0699999999997</v>
      </c>
      <c r="E47" s="28">
        <f>E49+E54+E58+E51</f>
        <v>3141.27</v>
      </c>
    </row>
    <row r="48" spans="1:5" ht="20.25" customHeight="1">
      <c r="A48" s="11" t="s">
        <v>80</v>
      </c>
      <c r="B48" s="12" t="s">
        <v>60</v>
      </c>
      <c r="C48" s="25">
        <f>C49+C50</f>
        <v>1628</v>
      </c>
      <c r="D48" s="25">
        <f>D49</f>
        <v>1628</v>
      </c>
      <c r="E48" s="25">
        <f>E49</f>
        <v>1628</v>
      </c>
    </row>
    <row r="49" spans="1:5" ht="27.75" customHeight="1">
      <c r="A49" s="2" t="s">
        <v>81</v>
      </c>
      <c r="B49" s="4" t="s">
        <v>113</v>
      </c>
      <c r="C49" s="24">
        <v>1628</v>
      </c>
      <c r="D49" s="24">
        <v>1628</v>
      </c>
      <c r="E49" s="24">
        <v>1628</v>
      </c>
    </row>
    <row r="50" spans="1:5" ht="27" customHeight="1" hidden="1">
      <c r="A50" s="2" t="s">
        <v>78</v>
      </c>
      <c r="B50" s="4" t="s">
        <v>79</v>
      </c>
      <c r="C50" s="24"/>
      <c r="D50" s="24"/>
      <c r="E50" s="24"/>
    </row>
    <row r="51" spans="1:5" ht="27" customHeight="1" hidden="1">
      <c r="A51" s="11" t="s">
        <v>61</v>
      </c>
      <c r="B51" s="12" t="s">
        <v>62</v>
      </c>
      <c r="C51" s="25">
        <f aca="true" t="shared" si="1" ref="C51:E52">C52</f>
        <v>0</v>
      </c>
      <c r="D51" s="25">
        <f t="shared" si="1"/>
        <v>0</v>
      </c>
      <c r="E51" s="25">
        <f t="shared" si="1"/>
        <v>0</v>
      </c>
    </row>
    <row r="52" spans="1:5" ht="12.75" customHeight="1" hidden="1">
      <c r="A52" s="2" t="s">
        <v>63</v>
      </c>
      <c r="B52" s="4" t="s">
        <v>48</v>
      </c>
      <c r="C52" s="24">
        <f t="shared" si="1"/>
        <v>0</v>
      </c>
      <c r="D52" s="32">
        <f t="shared" si="1"/>
        <v>0</v>
      </c>
      <c r="E52" s="24">
        <f t="shared" si="1"/>
        <v>0</v>
      </c>
    </row>
    <row r="53" spans="1:5" ht="27" customHeight="1" hidden="1">
      <c r="A53" s="2"/>
      <c r="B53" s="4" t="s">
        <v>49</v>
      </c>
      <c r="C53" s="24"/>
      <c r="D53" s="24"/>
      <c r="E53" s="24"/>
    </row>
    <row r="54" spans="1:5" ht="26.25" customHeight="1">
      <c r="A54" s="11" t="s">
        <v>82</v>
      </c>
      <c r="B54" s="12" t="s">
        <v>64</v>
      </c>
      <c r="C54" s="25">
        <f>C55+C57</f>
        <v>91.6</v>
      </c>
      <c r="D54" s="25">
        <f>D55+D57</f>
        <v>94.3</v>
      </c>
      <c r="E54" s="25">
        <f>E55+E57</f>
        <v>97.5</v>
      </c>
    </row>
    <row r="55" spans="1:5" ht="25.5">
      <c r="A55" s="2" t="s">
        <v>83</v>
      </c>
      <c r="B55" s="4" t="s">
        <v>50</v>
      </c>
      <c r="C55" s="29">
        <f>C56</f>
        <v>3.6</v>
      </c>
      <c r="D55" s="29">
        <f>D56</f>
        <v>3.6</v>
      </c>
      <c r="E55" s="29">
        <f>E56</f>
        <v>3.6</v>
      </c>
    </row>
    <row r="56" spans="1:5" ht="38.25">
      <c r="A56" s="2"/>
      <c r="B56" s="4" t="s">
        <v>65</v>
      </c>
      <c r="C56" s="29">
        <v>3.6</v>
      </c>
      <c r="D56" s="29">
        <v>3.6</v>
      </c>
      <c r="E56" s="29">
        <v>3.6</v>
      </c>
    </row>
    <row r="57" spans="1:5" ht="38.25">
      <c r="A57" s="2" t="s">
        <v>84</v>
      </c>
      <c r="B57" s="4" t="s">
        <v>114</v>
      </c>
      <c r="C57" s="24">
        <v>88</v>
      </c>
      <c r="D57" s="24">
        <v>90.7</v>
      </c>
      <c r="E57" s="24">
        <v>93.9</v>
      </c>
    </row>
    <row r="58" spans="1:5" ht="12.75">
      <c r="A58" s="11" t="s">
        <v>85</v>
      </c>
      <c r="B58" s="12" t="s">
        <v>28</v>
      </c>
      <c r="C58" s="44">
        <f>C59+C65</f>
        <v>2009.6219999999998</v>
      </c>
      <c r="D58" s="28">
        <f>D59+D65</f>
        <v>1415.77</v>
      </c>
      <c r="E58" s="28">
        <f>E59+E65</f>
        <v>1415.77</v>
      </c>
    </row>
    <row r="59" spans="1:5" ht="54" customHeight="1">
      <c r="A59" s="2" t="s">
        <v>86</v>
      </c>
      <c r="B59" s="4" t="s">
        <v>66</v>
      </c>
      <c r="C59" s="32">
        <f>C60+C61+C62+C63+C64</f>
        <v>567.9</v>
      </c>
      <c r="D59" s="32">
        <f>D60+D61+D62+D63</f>
        <v>0</v>
      </c>
      <c r="E59" s="32">
        <f>E60+E61+E62+E63</f>
        <v>0</v>
      </c>
    </row>
    <row r="60" spans="1:5" ht="25.5">
      <c r="A60" s="2"/>
      <c r="B60" s="4" t="s">
        <v>68</v>
      </c>
      <c r="C60" s="32">
        <v>140.5</v>
      </c>
      <c r="D60" s="32"/>
      <c r="E60" s="32"/>
    </row>
    <row r="61" spans="1:5" ht="12.75">
      <c r="A61" s="2"/>
      <c r="B61" s="4" t="s">
        <v>69</v>
      </c>
      <c r="C61" s="34">
        <v>373.3</v>
      </c>
      <c r="D61" s="32"/>
      <c r="E61" s="32"/>
    </row>
    <row r="62" spans="1:5" ht="12.75" hidden="1">
      <c r="A62" s="2"/>
      <c r="B62" s="27" t="s">
        <v>108</v>
      </c>
      <c r="C62" s="34"/>
      <c r="D62" s="32"/>
      <c r="E62" s="32"/>
    </row>
    <row r="63" spans="1:5" ht="12.75">
      <c r="A63" s="2"/>
      <c r="B63" s="37" t="s">
        <v>109</v>
      </c>
      <c r="C63" s="34">
        <v>54.1</v>
      </c>
      <c r="D63" s="32"/>
      <c r="E63" s="32"/>
    </row>
    <row r="64" spans="1:5" ht="12.75" hidden="1">
      <c r="A64" s="2"/>
      <c r="B64" s="38" t="s">
        <v>110</v>
      </c>
      <c r="C64" s="34"/>
      <c r="D64" s="32"/>
      <c r="E64" s="32"/>
    </row>
    <row r="65" spans="1:5" ht="25.5">
      <c r="A65" s="2" t="s">
        <v>87</v>
      </c>
      <c r="B65" s="33" t="s">
        <v>51</v>
      </c>
      <c r="C65" s="43">
        <f>C66+C67+C68+C69</f>
        <v>1441.722</v>
      </c>
      <c r="D65" s="34">
        <f>D66+D67+D68+D69</f>
        <v>1415.77</v>
      </c>
      <c r="E65" s="34">
        <f>E66+E67+E68+E69</f>
        <v>1415.77</v>
      </c>
    </row>
    <row r="66" spans="1:5" ht="12.75" customHeight="1">
      <c r="A66" s="2"/>
      <c r="B66" s="33" t="s">
        <v>73</v>
      </c>
      <c r="C66" s="32">
        <v>50</v>
      </c>
      <c r="D66" s="32">
        <v>50</v>
      </c>
      <c r="E66" s="32">
        <v>50</v>
      </c>
    </row>
    <row r="67" spans="1:5" ht="12.75">
      <c r="A67" s="2"/>
      <c r="B67" s="33" t="s">
        <v>74</v>
      </c>
      <c r="C67" s="32">
        <v>300</v>
      </c>
      <c r="D67" s="32">
        <v>300</v>
      </c>
      <c r="E67" s="32">
        <v>300</v>
      </c>
    </row>
    <row r="68" spans="1:5" ht="12.75">
      <c r="A68" s="2"/>
      <c r="B68" s="33" t="s">
        <v>75</v>
      </c>
      <c r="C68" s="32">
        <v>780.1</v>
      </c>
      <c r="D68" s="32">
        <v>751</v>
      </c>
      <c r="E68" s="32">
        <v>751</v>
      </c>
    </row>
    <row r="69" spans="1:5" ht="12.75" customHeight="1">
      <c r="A69" s="2"/>
      <c r="B69" s="4" t="s">
        <v>115</v>
      </c>
      <c r="C69" s="34">
        <v>311.622</v>
      </c>
      <c r="D69" s="34">
        <v>314.77</v>
      </c>
      <c r="E69" s="34">
        <v>314.77</v>
      </c>
    </row>
    <row r="70" spans="1:5" ht="15" customHeight="1">
      <c r="A70" s="39"/>
      <c r="B70" s="40" t="s">
        <v>8</v>
      </c>
      <c r="C70" s="42">
        <f>C14+C46</f>
        <v>10878.022</v>
      </c>
      <c r="D70" s="35">
        <f>D14+D46</f>
        <v>10505.07</v>
      </c>
      <c r="E70" s="35">
        <f>E14+E46</f>
        <v>10787.77</v>
      </c>
    </row>
    <row r="71" spans="1:3" ht="12.75">
      <c r="A71" s="19"/>
      <c r="B71" s="20"/>
      <c r="C71" s="17"/>
    </row>
    <row r="72" ht="12.75">
      <c r="A72" s="6"/>
    </row>
  </sheetData>
  <sheetProtection/>
  <mergeCells count="10">
    <mergeCell ref="C11:E11"/>
    <mergeCell ref="C12:C13"/>
    <mergeCell ref="D12:D13"/>
    <mergeCell ref="E12:E13"/>
    <mergeCell ref="B1:C1"/>
    <mergeCell ref="B2:D2"/>
    <mergeCell ref="B3:E3"/>
    <mergeCell ref="B4:E4"/>
    <mergeCell ref="B5:E5"/>
    <mergeCell ref="D10:E10"/>
  </mergeCells>
  <printOptions/>
  <pageMargins left="0.3937007874015748" right="0" top="0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</dc:creator>
  <cp:keywords/>
  <dc:description/>
  <cp:lastModifiedBy>User</cp:lastModifiedBy>
  <cp:lastPrinted>2022-03-28T11:11:54Z</cp:lastPrinted>
  <dcterms:created xsi:type="dcterms:W3CDTF">2003-01-27T11:57:13Z</dcterms:created>
  <dcterms:modified xsi:type="dcterms:W3CDTF">2022-04-05T07:04:15Z</dcterms:modified>
  <cp:category/>
  <cp:version/>
  <cp:contentType/>
  <cp:contentStatus/>
</cp:coreProperties>
</file>